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19440" windowHeight="1218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S8" i="1" l="1"/>
  <c r="V11" i="1"/>
  <c r="V12" i="1"/>
  <c r="V13" i="1"/>
  <c r="U8" i="1"/>
  <c r="U9" i="1"/>
  <c r="S10" i="1"/>
  <c r="S9" i="1"/>
  <c r="U10" i="1"/>
  <c r="T11" i="1"/>
  <c r="P11" i="1"/>
  <c r="L11" i="1"/>
  <c r="K11" i="1"/>
  <c r="Q11" i="1"/>
  <c r="I11" i="1"/>
  <c r="H11" i="1"/>
  <c r="G11" i="1"/>
  <c r="F11" i="1"/>
  <c r="U11" i="1" s="1"/>
  <c r="E11" i="1"/>
  <c r="D11" i="1"/>
  <c r="C11" i="1"/>
  <c r="S11" i="1" l="1"/>
</calcChain>
</file>

<file path=xl/comments1.xml><?xml version="1.0" encoding="utf-8"?>
<comments xmlns="http://schemas.openxmlformats.org/spreadsheetml/2006/main">
  <authors>
    <author>tc={DB51FC29-C004-B749-987C-FE2D1F82E631}</author>
    <author>tc={FECF40E2-522D-D848-9280-A89EB5C07531}</author>
    <author>tc={6EB703B7-149D-644A-A97F-E53A2105BB6D}</author>
    <author>tc={6B504FEE-799F-1F4B-9194-A02D5FBB14A1}</author>
    <author>tc={9C25ADA3-A0DD-AE49-BB3C-59E65AB620DE}</author>
    <author>tc={CF71A66E-3463-7342-A80E-EE928DD366FF}</author>
    <author>tc={E7BFD2F1-ED2C-6D43-ABEB-4A08C0FFAEDC}</author>
    <author>tc={54C89511-5600-D84B-AB46-0E2DC8BB4617}</author>
    <author>tc={0157E8D4-46C7-2347-AE11-FF3BF7DE6F45}</author>
    <author>tc={692E6432-B1FC-734D-AAB1-C6AD9472D7BF}</author>
    <author>tc={BCBEFE35-DBAC-ED41-9E9D-60BAA6E02C97}</author>
    <author>tc={CACDEE2E-AEE1-D549-8120-7F1CB2B005E0}</author>
  </authors>
  <commentList>
    <comment ref="V5" authorId="0">
      <text>
        <r>
          <rPr>
            <sz val="12"/>
            <color rgb="FF000000"/>
            <rFont val="Calibri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giữa kỳ 1 từ tuần 1 - 9, kiểm tra tuần đến tuần 9, từ bài 1 đến bài 15.
</t>
        </r>
      </text>
    </comment>
    <comment ref="C7" authorId="1">
      <text>
        <r>
          <rPr>
            <sz val="12"/>
            <color rgb="FF000000"/>
            <rFont val="Calibri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câu hỏi trắc nghiệm</t>
        </r>
      </text>
    </comment>
    <comment ref="D7" authorId="2">
      <text>
        <r>
          <rPr>
            <sz val="12"/>
            <color rgb="FF000000"/>
            <rFont val="Calibri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thời gian câu hỏi trắc nghiệm nhận biết từ 0,5 —&gt; 0,75 phút/câu</t>
        </r>
      </text>
    </comment>
    <comment ref="E7" authorId="3">
      <text>
        <r>
          <rPr>
            <sz val="12"/>
            <color rgb="FF000000"/>
            <rFont val="Calibri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câu hỏi tự luận, học sinh đọc câu hỏi mức này trả lời được các ý trong sách giáo khoa hoặc kiến thức thầy cô truyền tải trên lớp ở mức biết/tái hiện, liệt kê
- thời gian câu hỏi này khoảng 3 phút/câu, phần trả lời theo ý mỗi ý 0,25</t>
        </r>
      </text>
    </comment>
    <comment ref="F7" authorId="4">
      <text>
        <r>
          <rPr>
            <sz val="12"/>
            <color rgb="FF000000"/>
            <rFont val="Calibri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thời gian TL Nhận biết từ 3 - 4 phút/câu (1 điểm)</t>
        </r>
      </text>
    </comment>
    <comment ref="H7" authorId="5">
      <text>
        <r>
          <rPr>
            <sz val="12"/>
            <color rgb="FF000000"/>
            <rFont val="Calibri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câu hỏi ở mức độ thông hiểu được thiết kế tối đa 4 dòng (phần dẫn và phần phương án lựa chọn) thời gian từ 1,0 -1,25phút/câu</t>
        </r>
      </text>
    </comment>
    <comment ref="J7" authorId="6">
      <text>
        <r>
          <rPr>
            <sz val="12"/>
            <color rgb="FF000000"/>
            <rFont val="Calibri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câu tự luận nhận biết được tính theo ý (0,25 đ) x số ý x (1 phút —&gt; 1,25 phút) 
</t>
        </r>
      </text>
    </comment>
    <comment ref="K7" authorId="7">
      <text>
        <r>
          <rPr>
            <sz val="12"/>
            <color rgb="FF000000"/>
            <rFont val="Calibri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câu dạng vận dụng, áp dụng kiến thức có trong chuẩn và học liệu trong sách giáo khoa vào một trường hợp cụ thể.
</t>
        </r>
      </text>
    </comment>
    <comment ref="L7" authorId="8">
      <text>
        <r>
          <rPr>
            <sz val="12"/>
            <color rgb="FF000000"/>
            <rFont val="Calibri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thời gian từ 1,5 - 1,75 phút/câu</t>
        </r>
      </text>
    </comment>
    <comment ref="N7" authorId="9">
      <text>
        <r>
          <rPr>
            <sz val="12"/>
            <color rgb="FF000000"/>
            <rFont val="Calibri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câu vận dụng tự luận = (1,25  - 1,5) x số ý = câu có 4 ý từ 5- 6 phút. </t>
        </r>
      </text>
    </comment>
    <comment ref="P7" authorId="10">
      <text>
        <r>
          <rPr>
            <sz val="12"/>
            <color rgb="FF000000"/>
            <rFont val="Calibri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từ 2 - 2,5 phút/câu
</t>
        </r>
      </text>
    </comment>
    <comment ref="R7" authorId="11">
      <text>
        <r>
          <rPr>
            <sz val="12"/>
            <color rgb="FF000000"/>
            <rFont val="Calibri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từ (2,5 - 3) * số ý . khoảng 5 - 6 phút/ câu. </t>
        </r>
      </text>
    </comment>
  </commentList>
</comments>
</file>

<file path=xl/sharedStrings.xml><?xml version="1.0" encoding="utf-8"?>
<sst xmlns="http://schemas.openxmlformats.org/spreadsheetml/2006/main" count="38" uniqueCount="24">
  <si>
    <t>thời gian/ câu trắc nghiệm/tự luận</t>
  </si>
  <si>
    <t>STT</t>
  </si>
  <si>
    <t>NỘI DUNG KIẾN THỨC</t>
  </si>
  <si>
    <t>CÂU HỎI THEO MỨC ĐỘ NHẬN THỨC</t>
  </si>
  <si>
    <t>tổng số câu</t>
  </si>
  <si>
    <t>Tổng thời gian</t>
  </si>
  <si>
    <t>tỉ lệ %</t>
  </si>
  <si>
    <t>THÔNG HIỂU</t>
  </si>
  <si>
    <t>VẬN DỤNG</t>
  </si>
  <si>
    <t>VẬN DỤNG CAO</t>
  </si>
  <si>
    <t>chTN</t>
  </si>
  <si>
    <t>Thời gian</t>
  </si>
  <si>
    <t>ch TL</t>
  </si>
  <si>
    <t>chTL</t>
  </si>
  <si>
    <t xml:space="preserve">tổng </t>
  </si>
  <si>
    <t xml:space="preserve">tỉ lệ </t>
  </si>
  <si>
    <t>tổng điểm</t>
  </si>
  <si>
    <t>NHẬN BIẾT</t>
  </si>
  <si>
    <t>MÔN  GIÁO DỤC KINH TẾ VÀ PHÁP LUẬT  10, THỜI GIAN 45 PHÚT</t>
  </si>
  <si>
    <t>MA TRẬN ĐỀ KIỂM TRA CUỐI HỌC KỲ II</t>
  </si>
  <si>
    <t>Bài 19: Thực hiện pháp luật</t>
  </si>
  <si>
    <t>Cuối học kỳ 2 (2 tiết/tuần) đến tuần thứ 13 HKII (Bài 14,15,19)</t>
  </si>
  <si>
    <t>Bài 15: Tòa án nhân dân và Viện kiểm sát nhân dân</t>
  </si>
  <si>
    <t>Bài 14: Quốc Hội, Chủ Tịch Nước, Chính Phủ nước Cộng hòa xã hội chủ nghĩa Việt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</si>
</sst>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_ * #,##0_ ;_ * \-#,##0_ ;_ * &quot;-&quot;_ ;_ @_ "/>
  </numFmts>
  <fonts count="10">
    <font>
      <sz val="11"/>
      <color theme="1"/>
      <name val="Calibri"/>
      <charset val="134"/>
      <scheme val="minor"/>
    </font>
    <font>
      <b/>
      <sz val="20"/>
      <color theme="1"/>
      <name val="Times New Roman"/>
      <charset val="134"/>
    </font>
    <font>
      <sz val="12"/>
      <color theme="1"/>
      <name val="Times New Roman"/>
      <charset val="134"/>
    </font>
    <font>
      <i/>
      <sz val="12"/>
      <color theme="1"/>
      <name val="Times New Roman"/>
      <charset val="134"/>
    </font>
    <font>
      <sz val="12"/>
      <color rgb="FF000000"/>
      <name val="Calibri"/>
      <scheme val="minor"/>
    </font>
    <font>
      <sz val="11"/>
      <color theme="1"/>
      <name val="Calibri"/>
      <charset val="134"/>
      <scheme val="minor"/>
    </font>
    <font>
      <b/>
      <sz val="13"/>
      <color theme="1"/>
      <name val="Times New Roman"/>
      <family val="1"/>
    </font>
    <font>
      <i/>
      <sz val="13"/>
      <color theme="1"/>
      <name val="Times New Roman"/>
      <family val="1"/>
    </font>
    <font>
      <sz val="13"/>
      <color theme="1"/>
      <name val="Times New Roman"/>
      <family val="1"/>
    </font>
    <font>
      <b/>
      <i/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>
      <alignment vertical="center"/>
    </xf>
    <xf numFmtId="16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9" fontId="7" fillId="0" borderId="1" xfId="2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41" fontId="7" fillId="0" borderId="1" xfId="1" applyNumberFormat="1" applyFont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/>
    </xf>
    <xf numFmtId="0" fontId="8" fillId="0" borderId="0" xfId="0" applyFont="1">
      <alignment vertical="center"/>
    </xf>
    <xf numFmtId="0" fontId="6" fillId="0" borderId="0" xfId="0" applyFont="1">
      <alignment vertical="center"/>
    </xf>
    <xf numFmtId="0" fontId="7" fillId="2" borderId="1" xfId="0" applyFont="1" applyFill="1" applyBorder="1" applyAlignment="1">
      <alignment horizontal="center" vertical="center"/>
    </xf>
    <xf numFmtId="41" fontId="7" fillId="2" borderId="1" xfId="1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9" fontId="6" fillId="0" borderId="1" xfId="2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14"/>
  <sheetViews>
    <sheetView tabSelected="1" zoomScale="92" zoomScaleNormal="92" workbookViewId="0">
      <selection activeCell="O9" sqref="O9"/>
    </sheetView>
  </sheetViews>
  <sheetFormatPr defaultColWidth="9.140625" defaultRowHeight="15"/>
  <cols>
    <col min="1" max="1" width="5.85546875" customWidth="1"/>
    <col min="2" max="2" width="38" customWidth="1"/>
    <col min="3" max="4" width="9.140625" style="47"/>
    <col min="5" max="5" width="9.28515625" style="47" customWidth="1"/>
    <col min="6" max="23" width="9.140625" style="47"/>
  </cols>
  <sheetData>
    <row r="1" spans="1:25" ht="25.5">
      <c r="A1" s="40" t="s">
        <v>19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6"/>
      <c r="X1" s="5"/>
      <c r="Y1" s="5"/>
    </row>
    <row r="2" spans="1:25" ht="25.5">
      <c r="A2" s="40" t="s">
        <v>18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6"/>
      <c r="X2" s="5"/>
      <c r="Y2" s="5"/>
    </row>
    <row r="3" spans="1:25" ht="15.75">
      <c r="A3" s="1"/>
      <c r="B3" s="2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4"/>
      <c r="U3" s="4"/>
      <c r="V3" s="4"/>
      <c r="W3" s="6"/>
      <c r="X3" s="5"/>
      <c r="Y3" s="5"/>
    </row>
    <row r="4" spans="1:25" ht="15.75">
      <c r="A4" s="1"/>
      <c r="B4" s="1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6"/>
      <c r="X4" s="5"/>
      <c r="Y4" s="5"/>
    </row>
    <row r="5" spans="1:25" ht="16.5">
      <c r="A5" s="41" t="s">
        <v>1</v>
      </c>
      <c r="B5" s="41" t="s">
        <v>2</v>
      </c>
      <c r="C5" s="41" t="s">
        <v>3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 t="s">
        <v>4</v>
      </c>
      <c r="T5" s="41"/>
      <c r="U5" s="41" t="s">
        <v>5</v>
      </c>
      <c r="V5" s="41" t="s">
        <v>6</v>
      </c>
      <c r="W5" s="32" t="s">
        <v>21</v>
      </c>
      <c r="X5" s="33"/>
      <c r="Y5" s="33"/>
    </row>
    <row r="6" spans="1:25" ht="16.5">
      <c r="A6" s="41"/>
      <c r="B6" s="41"/>
      <c r="C6" s="41" t="s">
        <v>17</v>
      </c>
      <c r="D6" s="41"/>
      <c r="E6" s="41"/>
      <c r="F6" s="41"/>
      <c r="G6" s="41" t="s">
        <v>7</v>
      </c>
      <c r="H6" s="41"/>
      <c r="I6" s="41"/>
      <c r="J6" s="41"/>
      <c r="K6" s="41" t="s">
        <v>8</v>
      </c>
      <c r="L6" s="41"/>
      <c r="M6" s="41"/>
      <c r="N6" s="41"/>
      <c r="O6" s="42" t="s">
        <v>9</v>
      </c>
      <c r="P6" s="42"/>
      <c r="Q6" s="42"/>
      <c r="R6" s="42"/>
      <c r="S6" s="41"/>
      <c r="T6" s="41"/>
      <c r="U6" s="41"/>
      <c r="V6" s="41"/>
      <c r="W6" s="32"/>
      <c r="X6" s="33"/>
      <c r="Y6" s="33"/>
    </row>
    <row r="7" spans="1:25" ht="33">
      <c r="A7" s="41"/>
      <c r="B7" s="41"/>
      <c r="C7" s="28" t="s">
        <v>10</v>
      </c>
      <c r="D7" s="28" t="s">
        <v>11</v>
      </c>
      <c r="E7" s="48" t="s">
        <v>12</v>
      </c>
      <c r="F7" s="48" t="s">
        <v>11</v>
      </c>
      <c r="G7" s="48" t="s">
        <v>10</v>
      </c>
      <c r="H7" s="48" t="s">
        <v>11</v>
      </c>
      <c r="I7" s="48" t="s">
        <v>12</v>
      </c>
      <c r="J7" s="48" t="s">
        <v>11</v>
      </c>
      <c r="K7" s="48" t="s">
        <v>10</v>
      </c>
      <c r="L7" s="48" t="s">
        <v>11</v>
      </c>
      <c r="M7" s="48" t="s">
        <v>12</v>
      </c>
      <c r="N7" s="48" t="s">
        <v>11</v>
      </c>
      <c r="O7" s="48" t="s">
        <v>10</v>
      </c>
      <c r="P7" s="48" t="s">
        <v>11</v>
      </c>
      <c r="Q7" s="48" t="s">
        <v>12</v>
      </c>
      <c r="R7" s="29" t="s">
        <v>11</v>
      </c>
      <c r="S7" s="28" t="s">
        <v>10</v>
      </c>
      <c r="T7" s="28" t="s">
        <v>13</v>
      </c>
      <c r="U7" s="41"/>
      <c r="V7" s="41"/>
      <c r="W7" s="32"/>
      <c r="X7" s="33"/>
      <c r="Y7" s="33"/>
    </row>
    <row r="8" spans="1:25" ht="52.15" customHeight="1">
      <c r="A8" s="7">
        <v>1</v>
      </c>
      <c r="B8" s="8" t="s">
        <v>23</v>
      </c>
      <c r="C8" s="22">
        <v>7</v>
      </c>
      <c r="D8" s="22">
        <v>7</v>
      </c>
      <c r="E8" s="9"/>
      <c r="F8" s="9"/>
      <c r="G8" s="22">
        <v>3</v>
      </c>
      <c r="H8" s="9">
        <v>4</v>
      </c>
      <c r="I8" s="9"/>
      <c r="J8" s="9"/>
      <c r="K8" s="22">
        <v>1</v>
      </c>
      <c r="L8" s="22">
        <v>2</v>
      </c>
      <c r="M8" s="9"/>
      <c r="N8" s="9"/>
      <c r="O8" s="23"/>
      <c r="P8" s="23"/>
      <c r="Q8" s="23"/>
      <c r="R8" s="23"/>
      <c r="S8" s="28">
        <f>SUM(C8+G8+K8+O8)</f>
        <v>11</v>
      </c>
      <c r="T8" s="28"/>
      <c r="U8" s="9">
        <f>SUM(D8+H8+L8)</f>
        <v>13</v>
      </c>
      <c r="V8" s="10">
        <v>0.3</v>
      </c>
      <c r="W8" s="44"/>
      <c r="X8" s="11"/>
      <c r="Y8" s="11"/>
    </row>
    <row r="9" spans="1:25" ht="79.900000000000006" customHeight="1">
      <c r="A9" s="12">
        <v>2</v>
      </c>
      <c r="B9" s="13" t="s">
        <v>22</v>
      </c>
      <c r="C9" s="14">
        <v>3</v>
      </c>
      <c r="D9" s="14">
        <v>3</v>
      </c>
      <c r="E9" s="14"/>
      <c r="F9" s="15"/>
      <c r="G9" s="14">
        <v>3</v>
      </c>
      <c r="H9" s="14">
        <v>4</v>
      </c>
      <c r="I9" s="14"/>
      <c r="J9" s="15"/>
      <c r="K9" s="14">
        <v>3</v>
      </c>
      <c r="L9" s="14">
        <v>5</v>
      </c>
      <c r="M9" s="14"/>
      <c r="N9" s="15"/>
      <c r="O9" s="19"/>
      <c r="P9" s="20"/>
      <c r="Q9" s="19"/>
      <c r="R9" s="20"/>
      <c r="S9" s="31">
        <f>SUM(C9+G9+K9+O9)</f>
        <v>9</v>
      </c>
      <c r="T9" s="9"/>
      <c r="U9" s="31">
        <f>SUM(D9+H9+L9+P9)</f>
        <v>12</v>
      </c>
      <c r="V9" s="16">
        <v>0.55000000000000004</v>
      </c>
      <c r="W9" s="45"/>
      <c r="X9" s="17"/>
      <c r="Y9" s="17"/>
    </row>
    <row r="10" spans="1:25" ht="30.75" customHeight="1">
      <c r="A10" s="12">
        <v>3</v>
      </c>
      <c r="B10" s="13" t="s">
        <v>20</v>
      </c>
      <c r="C10" s="14"/>
      <c r="D10" s="15"/>
      <c r="E10" s="14">
        <v>1</v>
      </c>
      <c r="F10" s="14">
        <v>6</v>
      </c>
      <c r="G10" s="14"/>
      <c r="H10" s="15"/>
      <c r="I10" s="14">
        <v>1</v>
      </c>
      <c r="J10" s="14">
        <v>4</v>
      </c>
      <c r="K10" s="14"/>
      <c r="L10" s="15"/>
      <c r="M10" s="14">
        <v>1</v>
      </c>
      <c r="N10" s="14">
        <v>5</v>
      </c>
      <c r="O10" s="14"/>
      <c r="P10" s="20"/>
      <c r="Q10" s="19">
        <v>1</v>
      </c>
      <c r="R10" s="14">
        <v>5</v>
      </c>
      <c r="S10" s="31">
        <f>SUM(E10+I10+M10)</f>
        <v>3</v>
      </c>
      <c r="T10" s="9"/>
      <c r="U10" s="31">
        <f>SUM(D10+F10+H10+J10+L10+N10+P10+R10)</f>
        <v>20</v>
      </c>
      <c r="V10" s="16">
        <v>0.15</v>
      </c>
      <c r="W10" s="45"/>
      <c r="X10" s="17"/>
      <c r="Y10" s="17"/>
    </row>
    <row r="11" spans="1:25" ht="17.25">
      <c r="A11" s="39" t="s">
        <v>14</v>
      </c>
      <c r="B11" s="39"/>
      <c r="C11" s="43">
        <f t="shared" ref="C11:I11" si="0">SUM(C8:C10)</f>
        <v>10</v>
      </c>
      <c r="D11" s="43">
        <f t="shared" si="0"/>
        <v>10</v>
      </c>
      <c r="E11" s="43">
        <f t="shared" si="0"/>
        <v>1</v>
      </c>
      <c r="F11" s="43">
        <f t="shared" si="0"/>
        <v>6</v>
      </c>
      <c r="G11" s="43">
        <f t="shared" si="0"/>
        <v>6</v>
      </c>
      <c r="H11" s="43">
        <f t="shared" si="0"/>
        <v>8</v>
      </c>
      <c r="I11" s="43">
        <f t="shared" si="0"/>
        <v>1</v>
      </c>
      <c r="J11" s="43">
        <v>4</v>
      </c>
      <c r="K11" s="43">
        <f t="shared" ref="J11:P11" si="1">SUM(K8:K10)</f>
        <v>4</v>
      </c>
      <c r="L11" s="43">
        <f t="shared" si="1"/>
        <v>7</v>
      </c>
      <c r="M11" s="43">
        <v>1</v>
      </c>
      <c r="N11" s="43">
        <v>5</v>
      </c>
      <c r="O11" s="43"/>
      <c r="P11" s="21">
        <f t="shared" si="1"/>
        <v>0</v>
      </c>
      <c r="Q11" s="21">
        <f t="shared" ref="Q11" si="2">SUM(Q8:Q10)</f>
        <v>1</v>
      </c>
      <c r="R11" s="21">
        <v>5</v>
      </c>
      <c r="S11" s="31">
        <f>SUM(S8:S10)</f>
        <v>23</v>
      </c>
      <c r="T11" s="31">
        <f>SUM(T8:T10)</f>
        <v>0</v>
      </c>
      <c r="U11" s="24">
        <f>SUM(D11,F11,H11,J11,L11,N11,R11,)</f>
        <v>45</v>
      </c>
      <c r="V11" s="25">
        <f>SUM(V8:V10)</f>
        <v>1</v>
      </c>
      <c r="W11" s="26"/>
      <c r="X11" s="18"/>
      <c r="Y11" s="18"/>
    </row>
    <row r="12" spans="1:25" ht="17.25">
      <c r="A12" s="39" t="s">
        <v>15</v>
      </c>
      <c r="B12" s="39"/>
      <c r="C12" s="34">
        <v>0.4</v>
      </c>
      <c r="D12" s="35"/>
      <c r="E12" s="35"/>
      <c r="F12" s="35"/>
      <c r="G12" s="34">
        <v>0.3</v>
      </c>
      <c r="H12" s="35"/>
      <c r="I12" s="35"/>
      <c r="J12" s="35"/>
      <c r="K12" s="34">
        <v>0.2</v>
      </c>
      <c r="L12" s="35"/>
      <c r="M12" s="35"/>
      <c r="N12" s="35"/>
      <c r="O12" s="34">
        <v>0.1</v>
      </c>
      <c r="P12" s="35"/>
      <c r="Q12" s="35"/>
      <c r="R12" s="35"/>
      <c r="S12" s="30"/>
      <c r="T12" s="30"/>
      <c r="U12" s="30"/>
      <c r="V12" s="46">
        <f>SUM(C12:R12)</f>
        <v>0.99999999999999989</v>
      </c>
      <c r="W12" s="45"/>
      <c r="X12" s="17"/>
      <c r="Y12" s="17"/>
    </row>
    <row r="13" spans="1:25" ht="17.25">
      <c r="A13" s="35" t="s">
        <v>16</v>
      </c>
      <c r="B13" s="35"/>
      <c r="C13" s="36">
        <v>4</v>
      </c>
      <c r="D13" s="37"/>
      <c r="E13" s="37"/>
      <c r="F13" s="38"/>
      <c r="G13" s="36">
        <v>3</v>
      </c>
      <c r="H13" s="37"/>
      <c r="I13" s="37"/>
      <c r="J13" s="38"/>
      <c r="K13" s="36">
        <v>2</v>
      </c>
      <c r="L13" s="37"/>
      <c r="M13" s="37"/>
      <c r="N13" s="38"/>
      <c r="O13" s="36">
        <v>1</v>
      </c>
      <c r="P13" s="37"/>
      <c r="Q13" s="37"/>
      <c r="R13" s="38"/>
      <c r="S13" s="30"/>
      <c r="T13" s="30"/>
      <c r="U13" s="30"/>
      <c r="V13" s="27">
        <f>SUM(C13:R13)</f>
        <v>10</v>
      </c>
      <c r="W13" s="45"/>
      <c r="X13" s="17"/>
      <c r="Y13" s="17"/>
    </row>
    <row r="14" spans="1:25">
      <c r="A14" s="5"/>
      <c r="B14" s="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5"/>
      <c r="Y14" s="5"/>
    </row>
  </sheetData>
  <mergeCells count="24">
    <mergeCell ref="A1:V1"/>
    <mergeCell ref="A2:V2"/>
    <mergeCell ref="C5:R5"/>
    <mergeCell ref="C6:F6"/>
    <mergeCell ref="G6:J6"/>
    <mergeCell ref="K6:N6"/>
    <mergeCell ref="O6:R6"/>
    <mergeCell ref="A5:A7"/>
    <mergeCell ref="B5:B7"/>
    <mergeCell ref="U5:U7"/>
    <mergeCell ref="V5:V7"/>
    <mergeCell ref="S5:T6"/>
    <mergeCell ref="W5:Y7"/>
    <mergeCell ref="O12:R12"/>
    <mergeCell ref="A13:B13"/>
    <mergeCell ref="C13:F13"/>
    <mergeCell ref="G13:J13"/>
    <mergeCell ref="K13:N13"/>
    <mergeCell ref="O13:R13"/>
    <mergeCell ref="A11:B11"/>
    <mergeCell ref="A12:B12"/>
    <mergeCell ref="C12:F12"/>
    <mergeCell ref="G12:J12"/>
    <mergeCell ref="K12:N12"/>
  </mergeCells>
  <pageMargins left="0.75" right="0.75" top="1" bottom="1" header="0.5" footer="0.5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AutoBVT</cp:lastModifiedBy>
  <dcterms:created xsi:type="dcterms:W3CDTF">2022-03-13T16:46:00Z</dcterms:created>
  <dcterms:modified xsi:type="dcterms:W3CDTF">2023-04-11T18:43:41Z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C360739492C04C6DAA00F324DDD83999</vt:lpwstr>
  </property>
  <property fmtid="{D5CDD505-2E9C-101B-9397-08002B2CF9AE}" pid="3" name="KSOProductBuildVer">
    <vt:lpwstr>1033-11.2.0.10463</vt:lpwstr>
  </property>
</Properties>
</file>